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<sst xmlns="http://schemas.openxmlformats.org/spreadsheetml/2006/main" count="78" uniqueCount="74">
  <si>
    <t>1</t>
  </si>
  <si>
    <t>2</t>
  </si>
  <si>
    <t>3</t>
  </si>
  <si>
    <t>____________</t>
  </si>
  <si>
    <t xml:space="preserve">РАСПРЕДЕЛЕНИЕ </t>
  </si>
  <si>
    <t>№    п.</t>
  </si>
  <si>
    <t>Сумма,                 тыс. рублей</t>
  </si>
  <si>
    <t>бюджетных ассигнований на реализацию ведомственных</t>
  </si>
  <si>
    <t xml:space="preserve">         Итого:</t>
  </si>
  <si>
    <t>4</t>
  </si>
  <si>
    <t>5</t>
  </si>
  <si>
    <t>Ведомственная целевая программа «О реконструкции и модернизации жилищного фонда города Новосибирска» на 2010 - 2012 годы</t>
  </si>
  <si>
    <t xml:space="preserve">Наименование ведомственной целевой программы  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</si>
  <si>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</si>
  <si>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</si>
  <si>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</si>
  <si>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</si>
  <si>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</si>
  <si>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</si>
  <si>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</si>
  <si>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</si>
  <si>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</si>
  <si>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Ведомственная целевая программа «Развитие доступной среды жизнедеятельности для маломобильных жителей города Новосибирска» на 2011 - 2013 годы</t>
  </si>
  <si>
    <t>Ведомственная целевая программа «Улучшение экологической обстановки на территории города Новосибирска» на 2011 - 2013 годы</t>
  </si>
  <si>
    <t>Ведомственная целевая программа «Развитие и поддержка малого и среднего предпринимательства города Новосибирска» на 2011 - 2013 годы</t>
  </si>
  <si>
    <t>Ведомственная целевая программа «Новосибирск -  территория партнерства: взаимодействие мэрии города Новосибирска с общественным сектором» на 2011 - 2013 годы</t>
  </si>
  <si>
    <t>Ведомственная целевая программа «Развитие сферы похоронного дела в городе Новосибирске» на 2011 - 2013 годы</t>
  </si>
  <si>
    <t>Ведомственная целевая программа «Развитие трудовых ресурсов города Новосибирска» на 2010 - 2012 годы</t>
  </si>
  <si>
    <t>15</t>
  </si>
  <si>
    <t>16</t>
  </si>
  <si>
    <t>17</t>
  </si>
  <si>
    <t>18</t>
  </si>
  <si>
    <t>Ведомственная целевая программа «Здоровый город» на 2011 - 2017 годы</t>
  </si>
  <si>
    <t>Ведомственная целевая программа «Электронный Новосибирск» на 2011 - 2013 годы</t>
  </si>
  <si>
    <t>Ведомственная целевая программа «Газификация города Новосибирска» на 2011 - 2015 годы</t>
  </si>
  <si>
    <t>Ведомственная целевая программа «Безопасность дорожного движения в городе Новосибирске» на 2011 - 2013 годы</t>
  </si>
  <si>
    <t>целевых программ на 2012 год</t>
  </si>
  <si>
    <t>Ведомственная целевая программа «Управдом в городе Новосибирске» на 2011 - 2014 годы</t>
  </si>
  <si>
    <t>19</t>
  </si>
  <si>
    <t>Ведомственная целевая программа «Социальная поддержка населения города Новосибирска» на 2011 - 2013 годы</t>
  </si>
  <si>
    <t>20</t>
  </si>
  <si>
    <t>21</t>
  </si>
  <si>
    <t>Ведомственная целевая программа «Улучшение демографической ситуации в городе Новосибирске» на 2012 - 2015 годы</t>
  </si>
  <si>
    <t>22</t>
  </si>
  <si>
    <t>23</t>
  </si>
  <si>
    <t>Ведомственная целевая программа «Развитие физической культуры и спорта в городе Новосибирске» на 2012 - 2016 годы</t>
  </si>
  <si>
    <t>24</t>
  </si>
  <si>
    <t>Ведомственная целевая программа «Развитие инновационной и инвестиционной деятельности организаций научно-промышленного комплекса города Новосибирска» на 2012 - 2014 годы</t>
  </si>
  <si>
    <t>25</t>
  </si>
  <si>
    <t>Ведомственная целевая программа «Праздничное оформление города Новосибирска» на 2012 - 2014 годы</t>
  </si>
  <si>
    <t>26</t>
  </si>
  <si>
    <t>Ведомственная целевая программа «Дети и город» на 2012 - 2016 годы</t>
  </si>
  <si>
    <t>Ведомственная целевая программа «Ремонт помещений и укрепление материально-технической базы сети муниципальных учреждений сферы молодежной политики» на 2012 - 2014 годы</t>
  </si>
  <si>
    <t xml:space="preserve">                                                                                                         Приложение 15</t>
  </si>
  <si>
    <t xml:space="preserve">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</si>
  <si>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города Новосибирска</t>
  </si>
  <si>
    <t>Ведомственная целевая программа «Строительство объекта «Мостовой переход через р. Обь по Оловозаводскому створу в г. Новосибирске» (Этап      № 1 на участке от ПК83+70 до ПК138+45,69)» на 2010 - 2014 годы</t>
  </si>
  <si>
    <t>Ведомственная целевая программа «Переселение граждан, проживающих в городе Новосибирске, из жилых домов, признанных до 01.01.2011 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строительства» на 2011 - 2013 годы</t>
  </si>
  <si>
    <t>Ведомственная целевая программа «Обеспечение доступности услуг дошкольного образования в городе Новосибирске» на 2011 - 2015 годы</t>
  </si>
  <si>
    <t>Ведомственная целевая программа «Модернизация здравоохранения города Новосибирска» на 2011 - 2012 годы</t>
  </si>
  <si>
    <t>Ведомственная целевая программа «Создание условий для оказания скорой медицинской помощи населению на территории города Новосибирска» на 2012 - 2015 годы</t>
  </si>
  <si>
    <t>27</t>
  </si>
  <si>
    <t xml:space="preserve">                                                                                                         от 30.11.2011 № 482</t>
  </si>
  <si>
    <t xml:space="preserve">Ведомственная целевая программа «Развитие сил и средств для защиты населения и территории города Новосибирска от чрезвычайных ситуаций» на 2012 – 2014 годы </t>
  </si>
  <si>
    <t xml:space="preserve">                                                                                                         Приложение 14</t>
  </si>
  <si>
    <t>Ведомственная целевая программа «Улучшение жилищных условий работников муниципальной бюджетной сферы города Новосибирска» на 2011 - 2015 годы</t>
  </si>
  <si>
    <t>28</t>
  </si>
  <si>
    <t>29</t>
  </si>
  <si>
    <t>Ведомственная целевая программа «Ремонт дворовых территорий многоквартирных домов, проездов к дворовым территориям многоквартирных домов города Новосибирска» на 2012 - 2014 годы</t>
  </si>
  <si>
    <t>30</t>
  </si>
  <si>
    <t>Ведомственная целевая муниципальная адресная программа «О капитальном ремонте многоквартирных домов в 2012 году»</t>
  </si>
  <si>
    <t>Ведомственная целевая программа «О переводе многоквартирных домов города Новосибирска, подключенных к групповым установкам сжиженного газа, на снабжение природным газом» на 2012 - 2016 годы</t>
  </si>
  <si>
    <t xml:space="preserve">Ведомственная целевая программа «Восстановление транспортно-эксплуатационных характеристик улично-дорожной сети города Новосибирска» на 2010 - 2012 годы </t>
  </si>
  <si>
    <t xml:space="preserve">                                                                                                         от 25.04.2012 № 588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</si>
</sst>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 Cyr"/>
      <family val="1"/>
    </font>
    <font>
      <sz val="14"/>
      <color indexed="10"/>
      <name val="Arial Cyr"/>
      <family val="0"/>
    </font>
    <font>
      <b/>
      <sz val="14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top" wrapText="1"/>
    </xf>
    <xf numFmtId="166" fontId="4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66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.875" style="5" customWidth="1"/>
    <col min="2" max="2" width="86.75390625" style="5" customWidth="1"/>
    <col min="3" max="3" width="18.875" style="12" customWidth="1"/>
    <col min="4" max="4" width="9.125" style="5" customWidth="1"/>
    <col min="5" max="5" width="9.125" style="3" customWidth="1"/>
  </cols>
  <sheetData>
    <row r="1" ht="18.75">
      <c r="B1" s="6" t="s">
        <v>64</v>
      </c>
    </row>
    <row r="2" ht="18.75">
      <c r="B2" s="6" t="s">
        <v>54</v>
      </c>
    </row>
    <row r="3" ht="18.75">
      <c r="B3" s="6" t="s">
        <v>55</v>
      </c>
    </row>
    <row r="4" ht="18.75">
      <c r="B4" s="6" t="s">
        <v>73</v>
      </c>
    </row>
    <row r="6" spans="1:5" s="2" customFormat="1" ht="18.75">
      <c r="A6" s="5"/>
      <c r="B6" s="6" t="s">
        <v>53</v>
      </c>
      <c r="C6" s="12"/>
      <c r="D6" s="5"/>
      <c r="E6" s="3"/>
    </row>
    <row r="7" spans="1:5" s="2" customFormat="1" ht="18.75">
      <c r="A7" s="5"/>
      <c r="B7" s="6" t="s">
        <v>54</v>
      </c>
      <c r="C7" s="12"/>
      <c r="D7" s="5"/>
      <c r="E7" s="3"/>
    </row>
    <row r="8" spans="1:5" s="2" customFormat="1" ht="18.75">
      <c r="A8" s="5"/>
      <c r="B8" s="6" t="s">
        <v>55</v>
      </c>
      <c r="C8" s="12"/>
      <c r="D8" s="5"/>
      <c r="E8" s="3"/>
    </row>
    <row r="9" spans="1:5" s="2" customFormat="1" ht="18.75">
      <c r="A9" s="5"/>
      <c r="B9" s="6" t="s">
        <v>62</v>
      </c>
      <c r="C9" s="12"/>
      <c r="D9" s="5"/>
      <c r="E9" s="3"/>
    </row>
    <row r="10" spans="1:5" s="2" customFormat="1" ht="35.25" customHeight="1">
      <c r="A10" s="5"/>
      <c r="B10" s="6"/>
      <c r="C10" s="12"/>
      <c r="D10" s="5"/>
      <c r="E10" s="3"/>
    </row>
    <row r="11" spans="1:5" s="2" customFormat="1" ht="18.75">
      <c r="A11" s="29" t="s">
        <v>4</v>
      </c>
      <c r="B11" s="30"/>
      <c r="C11" s="30"/>
      <c r="D11" s="5"/>
      <c r="E11" s="3"/>
    </row>
    <row r="12" spans="1:5" s="1" customFormat="1" ht="18.75">
      <c r="A12" s="26" t="s">
        <v>7</v>
      </c>
      <c r="B12" s="26"/>
      <c r="C12" s="26"/>
      <c r="D12" s="7"/>
      <c r="E12" s="4"/>
    </row>
    <row r="13" spans="1:5" s="1" customFormat="1" ht="17.25" customHeight="1">
      <c r="A13" s="26" t="s">
        <v>36</v>
      </c>
      <c r="B13" s="27"/>
      <c r="C13" s="26"/>
      <c r="D13" s="7"/>
      <c r="E13" s="4"/>
    </row>
    <row r="14" spans="1:5" s="2" customFormat="1" ht="18">
      <c r="A14" s="5"/>
      <c r="B14" s="5"/>
      <c r="C14" s="12"/>
      <c r="D14" s="5"/>
      <c r="E14" s="3"/>
    </row>
    <row r="15" spans="1:5" s="2" customFormat="1" ht="37.5">
      <c r="A15" s="8" t="s">
        <v>5</v>
      </c>
      <c r="B15" s="9" t="s">
        <v>12</v>
      </c>
      <c r="C15" s="13" t="s">
        <v>6</v>
      </c>
      <c r="D15" s="5"/>
      <c r="E15" s="3"/>
    </row>
    <row r="16" spans="1:5" s="2" customFormat="1" ht="18.75">
      <c r="A16" s="10" t="s">
        <v>0</v>
      </c>
      <c r="B16" s="11">
        <v>2</v>
      </c>
      <c r="C16" s="13" t="s">
        <v>2</v>
      </c>
      <c r="D16" s="5"/>
      <c r="E16" s="3"/>
    </row>
    <row r="17" spans="1:4" s="15" customFormat="1" ht="37.5" customHeight="1">
      <c r="A17" s="19" t="s">
        <v>0</v>
      </c>
      <c r="B17" s="20" t="s">
        <v>27</v>
      </c>
      <c r="C17" s="21">
        <f>15854.2+681.6</f>
        <v>16535.8</v>
      </c>
      <c r="D17" s="14"/>
    </row>
    <row r="18" spans="1:4" s="15" customFormat="1" ht="75">
      <c r="A18" s="19" t="s">
        <v>1</v>
      </c>
      <c r="B18" s="20" t="s">
        <v>56</v>
      </c>
      <c r="C18" s="21">
        <v>750000</v>
      </c>
      <c r="D18" s="14"/>
    </row>
    <row r="19" spans="1:4" s="15" customFormat="1" ht="37.5" customHeight="1">
      <c r="A19" s="19" t="s">
        <v>2</v>
      </c>
      <c r="B19" s="20" t="s">
        <v>11</v>
      </c>
      <c r="C19" s="21">
        <f>100000+44000+4683.8</f>
        <v>148683.8</v>
      </c>
      <c r="D19" s="14"/>
    </row>
    <row r="20" spans="1:4" s="15" customFormat="1" ht="56.25" customHeight="1">
      <c r="A20" s="19" t="s">
        <v>9</v>
      </c>
      <c r="B20" s="20" t="s">
        <v>72</v>
      </c>
      <c r="C20" s="21">
        <f>300609.1-12692.3-34300-3253.1</f>
        <v>250363.69999999998</v>
      </c>
      <c r="D20" s="14"/>
    </row>
    <row r="21" spans="1:4" s="15" customFormat="1" ht="55.5" customHeight="1">
      <c r="A21" s="19" t="s">
        <v>10</v>
      </c>
      <c r="B21" s="20" t="s">
        <v>25</v>
      </c>
      <c r="C21" s="21">
        <f>54547.3+4637.3-155</f>
        <v>59029.600000000006</v>
      </c>
      <c r="D21" s="16"/>
    </row>
    <row r="22" spans="1:4" s="15" customFormat="1" ht="37.5">
      <c r="A22" s="19" t="s">
        <v>13</v>
      </c>
      <c r="B22" s="20" t="s">
        <v>26</v>
      </c>
      <c r="C22" s="21">
        <v>22700</v>
      </c>
      <c r="D22" s="14"/>
    </row>
    <row r="23" spans="1:4" s="15" customFormat="1" ht="56.25">
      <c r="A23" s="19" t="s">
        <v>14</v>
      </c>
      <c r="B23" s="20" t="s">
        <v>24</v>
      </c>
      <c r="C23" s="21">
        <f>14170.1+228.4+6000</f>
        <v>20398.5</v>
      </c>
      <c r="D23" s="14"/>
    </row>
    <row r="24" spans="1:4" s="15" customFormat="1" ht="37.5">
      <c r="A24" s="19" t="s">
        <v>15</v>
      </c>
      <c r="B24" s="20" t="s">
        <v>39</v>
      </c>
      <c r="C24" s="21">
        <f>274967+2992.7+423.5</f>
        <v>278383.2</v>
      </c>
      <c r="D24" s="14"/>
    </row>
    <row r="25" spans="1:4" s="15" customFormat="1" ht="57.75" customHeight="1">
      <c r="A25" s="19" t="s">
        <v>16</v>
      </c>
      <c r="B25" s="20" t="s">
        <v>22</v>
      </c>
      <c r="C25" s="21">
        <v>8551.7</v>
      </c>
      <c r="D25" s="14"/>
    </row>
    <row r="26" spans="1:4" s="15" customFormat="1" ht="112.5">
      <c r="A26" s="19" t="s">
        <v>17</v>
      </c>
      <c r="B26" s="20" t="s">
        <v>57</v>
      </c>
      <c r="C26" s="21">
        <f>37000+23955.4</f>
        <v>60955.4</v>
      </c>
      <c r="D26" s="14"/>
    </row>
    <row r="27" spans="1:4" s="15" customFormat="1" ht="56.25">
      <c r="A27" s="19" t="s">
        <v>18</v>
      </c>
      <c r="B27" s="20" t="s">
        <v>65</v>
      </c>
      <c r="C27" s="21">
        <f>50000+50000</f>
        <v>100000</v>
      </c>
      <c r="D27" s="14"/>
    </row>
    <row r="28" spans="1:4" s="15" customFormat="1" ht="37.5">
      <c r="A28" s="19" t="s">
        <v>19</v>
      </c>
      <c r="B28" s="20" t="s">
        <v>23</v>
      </c>
      <c r="C28" s="21">
        <f>12592.1+996.9</f>
        <v>13589</v>
      </c>
      <c r="D28" s="14"/>
    </row>
    <row r="29" spans="1:4" s="15" customFormat="1" ht="37.5">
      <c r="A29" s="19" t="s">
        <v>20</v>
      </c>
      <c r="B29" s="20" t="s">
        <v>34</v>
      </c>
      <c r="C29" s="21">
        <f>54021.7+772.8</f>
        <v>54794.5</v>
      </c>
      <c r="D29" s="14"/>
    </row>
    <row r="30" spans="1:4" s="15" customFormat="1" ht="37.5">
      <c r="A30" s="19" t="s">
        <v>21</v>
      </c>
      <c r="B30" s="20" t="s">
        <v>32</v>
      </c>
      <c r="C30" s="21">
        <v>10799</v>
      </c>
      <c r="D30" s="14"/>
    </row>
    <row r="31" spans="1:4" s="15" customFormat="1" ht="37.5">
      <c r="A31" s="19" t="s">
        <v>28</v>
      </c>
      <c r="B31" s="20" t="s">
        <v>33</v>
      </c>
      <c r="C31" s="21">
        <v>45000</v>
      </c>
      <c r="D31" s="14"/>
    </row>
    <row r="32" spans="1:4" s="15" customFormat="1" ht="37.5">
      <c r="A32" s="19" t="s">
        <v>29</v>
      </c>
      <c r="B32" s="20" t="s">
        <v>35</v>
      </c>
      <c r="C32" s="21">
        <f>73906.8+120+520</f>
        <v>74546.8</v>
      </c>
      <c r="D32" s="14"/>
    </row>
    <row r="33" spans="1:4" s="15" customFormat="1" ht="37.5">
      <c r="A33" s="19" t="s">
        <v>30</v>
      </c>
      <c r="B33" s="20" t="s">
        <v>37</v>
      </c>
      <c r="C33" s="21">
        <f>3613.1+460.5</f>
        <v>4073.6</v>
      </c>
      <c r="D33" s="14"/>
    </row>
    <row r="34" spans="1:4" s="15" customFormat="1" ht="56.25">
      <c r="A34" s="19" t="s">
        <v>31</v>
      </c>
      <c r="B34" s="20" t="s">
        <v>58</v>
      </c>
      <c r="C34" s="21">
        <f>356280-12700</f>
        <v>343580</v>
      </c>
      <c r="D34" s="14"/>
    </row>
    <row r="35" spans="1:4" s="18" customFormat="1" ht="37.5">
      <c r="A35" s="19" t="s">
        <v>38</v>
      </c>
      <c r="B35" s="20" t="s">
        <v>59</v>
      </c>
      <c r="C35" s="21">
        <v>210591</v>
      </c>
      <c r="D35" s="17"/>
    </row>
    <row r="36" spans="1:4" s="18" customFormat="1" ht="56.25">
      <c r="A36" s="19" t="s">
        <v>40</v>
      </c>
      <c r="B36" s="20" t="s">
        <v>60</v>
      </c>
      <c r="C36" s="21">
        <v>122900</v>
      </c>
      <c r="D36" s="17"/>
    </row>
    <row r="37" spans="1:4" s="18" customFormat="1" ht="37.5">
      <c r="A37" s="19" t="s">
        <v>41</v>
      </c>
      <c r="B37" s="20" t="s">
        <v>42</v>
      </c>
      <c r="C37" s="21">
        <f>345998+1996.3</f>
        <v>347994.3</v>
      </c>
      <c r="D37" s="17"/>
    </row>
    <row r="38" spans="1:4" s="18" customFormat="1" ht="56.25">
      <c r="A38" s="19" t="s">
        <v>43</v>
      </c>
      <c r="B38" s="20" t="s">
        <v>52</v>
      </c>
      <c r="C38" s="21">
        <v>50000</v>
      </c>
      <c r="D38" s="17"/>
    </row>
    <row r="39" spans="1:4" s="18" customFormat="1" ht="37.5">
      <c r="A39" s="19" t="s">
        <v>44</v>
      </c>
      <c r="B39" s="20" t="s">
        <v>45</v>
      </c>
      <c r="C39" s="21">
        <v>53081.1</v>
      </c>
      <c r="D39" s="17"/>
    </row>
    <row r="40" spans="1:4" s="18" customFormat="1" ht="56.25">
      <c r="A40" s="19" t="s">
        <v>46</v>
      </c>
      <c r="B40" s="20" t="s">
        <v>47</v>
      </c>
      <c r="C40" s="21">
        <v>32963</v>
      </c>
      <c r="D40" s="17"/>
    </row>
    <row r="41" spans="1:4" s="18" customFormat="1" ht="37.5">
      <c r="A41" s="19" t="s">
        <v>48</v>
      </c>
      <c r="B41" s="20" t="s">
        <v>49</v>
      </c>
      <c r="C41" s="21">
        <v>3000</v>
      </c>
      <c r="D41" s="17"/>
    </row>
    <row r="42" spans="1:4" s="23" customFormat="1" ht="18.75">
      <c r="A42" s="19" t="s">
        <v>50</v>
      </c>
      <c r="B42" s="20" t="s">
        <v>51</v>
      </c>
      <c r="C42" s="21">
        <f>87887-1025</f>
        <v>86862</v>
      </c>
      <c r="D42" s="22"/>
    </row>
    <row r="43" spans="1:4" s="18" customFormat="1" ht="56.25">
      <c r="A43" s="19" t="s">
        <v>61</v>
      </c>
      <c r="B43" s="20" t="s">
        <v>63</v>
      </c>
      <c r="C43" s="21">
        <v>12201.4</v>
      </c>
      <c r="D43" s="17"/>
    </row>
    <row r="44" spans="1:4" s="18" customFormat="1" ht="56.25">
      <c r="A44" s="19" t="s">
        <v>66</v>
      </c>
      <c r="B44" s="20" t="s">
        <v>68</v>
      </c>
      <c r="C44" s="21">
        <v>550000</v>
      </c>
      <c r="D44" s="17"/>
    </row>
    <row r="45" spans="1:4" s="18" customFormat="1" ht="56.25">
      <c r="A45" s="19" t="s">
        <v>67</v>
      </c>
      <c r="B45" s="20" t="s">
        <v>71</v>
      </c>
      <c r="C45" s="21">
        <v>737.1</v>
      </c>
      <c r="D45" s="17"/>
    </row>
    <row r="46" spans="1:4" s="18" customFormat="1" ht="37.5">
      <c r="A46" s="19" t="s">
        <v>69</v>
      </c>
      <c r="B46" s="20" t="s">
        <v>70</v>
      </c>
      <c r="C46" s="21">
        <v>35877.2</v>
      </c>
      <c r="D46" s="17"/>
    </row>
    <row r="47" spans="1:4" s="25" customFormat="1" ht="18.75">
      <c r="A47" s="31" t="s">
        <v>8</v>
      </c>
      <c r="B47" s="31"/>
      <c r="C47" s="24">
        <f>SUM(C17:C46)</f>
        <v>3768191.7</v>
      </c>
      <c r="D47" s="5"/>
    </row>
    <row r="48" spans="1:4" s="15" customFormat="1" ht="18">
      <c r="A48" s="5"/>
      <c r="B48" s="5"/>
      <c r="C48" s="12"/>
      <c r="D48" s="14"/>
    </row>
    <row r="49" spans="1:4" s="15" customFormat="1" ht="18">
      <c r="A49" s="28" t="s">
        <v>3</v>
      </c>
      <c r="B49" s="28"/>
      <c r="C49" s="28"/>
      <c r="D49" s="14"/>
    </row>
    <row r="50" spans="1:4" s="15" customFormat="1" ht="18">
      <c r="A50" s="5"/>
      <c r="B50" s="5"/>
      <c r="C50" s="12"/>
      <c r="D50" s="14"/>
    </row>
    <row r="51" spans="1:5" s="2" customFormat="1" ht="18">
      <c r="A51" s="5"/>
      <c r="B51" s="5"/>
      <c r="C51" s="12"/>
      <c r="D51" s="5"/>
      <c r="E51" s="3"/>
    </row>
    <row r="52" spans="1:5" s="2" customFormat="1" ht="18">
      <c r="A52" s="5"/>
      <c r="B52" s="5"/>
      <c r="C52" s="12"/>
      <c r="D52" s="5"/>
      <c r="E52" s="3"/>
    </row>
    <row r="53" spans="1:5" s="2" customFormat="1" ht="18">
      <c r="A53" s="5"/>
      <c r="B53" s="5"/>
      <c r="C53" s="12"/>
      <c r="D53" s="5"/>
      <c r="E53" s="3"/>
    </row>
    <row r="54" spans="1:5" s="2" customFormat="1" ht="18">
      <c r="A54" s="5"/>
      <c r="B54" s="5"/>
      <c r="C54" s="12"/>
      <c r="D54" s="5"/>
      <c r="E54" s="3"/>
    </row>
    <row r="55" spans="1:5" s="2" customFormat="1" ht="18">
      <c r="A55" s="5"/>
      <c r="B55" s="5"/>
      <c r="C55" s="12"/>
      <c r="D55" s="5"/>
      <c r="E55" s="3"/>
    </row>
    <row r="56" spans="1:5" s="2" customFormat="1" ht="18">
      <c r="A56" s="5"/>
      <c r="B56" s="5"/>
      <c r="C56" s="12"/>
      <c r="D56" s="5"/>
      <c r="E56" s="3"/>
    </row>
    <row r="57" spans="1:5" s="2" customFormat="1" ht="18">
      <c r="A57" s="5"/>
      <c r="B57" s="5"/>
      <c r="C57" s="12"/>
      <c r="D57" s="5"/>
      <c r="E57" s="3"/>
    </row>
    <row r="58" spans="1:5" s="2" customFormat="1" ht="18">
      <c r="A58" s="5"/>
      <c r="B58" s="5"/>
      <c r="C58" s="12"/>
      <c r="D58" s="5"/>
      <c r="E58" s="3"/>
    </row>
    <row r="59" spans="1:5" s="2" customFormat="1" ht="18">
      <c r="A59" s="5"/>
      <c r="B59" s="5"/>
      <c r="C59" s="12"/>
      <c r="D59" s="5"/>
      <c r="E59" s="3"/>
    </row>
  </sheetData>
  <sheetProtection/>
  <mergeCells count="5">
    <mergeCell ref="A12:C12"/>
    <mergeCell ref="A13:C13"/>
    <mergeCell ref="A49:C49"/>
    <mergeCell ref="A11:C11"/>
    <mergeCell ref="A47:B4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omoskaleva</cp:lastModifiedBy>
  <cp:lastPrinted>2012-04-25T05:14:35Z</cp:lastPrinted>
  <dcterms:created xsi:type="dcterms:W3CDTF">2007-10-05T12:34:56Z</dcterms:created>
  <dcterms:modified xsi:type="dcterms:W3CDTF">2012-04-25T05:15:03Z</dcterms:modified>
  <cp:category/>
  <cp:version/>
  <cp:contentType/>
  <cp:contentStatus/>
</cp:coreProperties>
</file>